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<sst xmlns="http://schemas.openxmlformats.org/spreadsheetml/2006/main" count="48" uniqueCount="28">
  <si>
    <t>bi. 10</t>
  </si>
  <si>
    <t>Rörelsekapital</t>
  </si>
  <si>
    <t>Bas:</t>
  </si>
  <si>
    <t>Lager</t>
  </si>
  <si>
    <t>Råris</t>
  </si>
  <si>
    <t>Ton</t>
  </si>
  <si>
    <t xml:space="preserve">Ris i arbetet </t>
  </si>
  <si>
    <t>Vitt ris</t>
  </si>
  <si>
    <t>Bruket ris och kli..</t>
  </si>
  <si>
    <t>Total</t>
  </si>
  <si>
    <t>Likvida medel</t>
  </si>
  <si>
    <t>Råvaror</t>
  </si>
  <si>
    <t>Tullavgift</t>
  </si>
  <si>
    <t>Embalage, förpackning</t>
  </si>
  <si>
    <t>Transporter</t>
  </si>
  <si>
    <t>Summa</t>
  </si>
  <si>
    <t>Kundfordringar 30 dagar</t>
  </si>
  <si>
    <t>Leverantörsskulder 30 dagar</t>
  </si>
  <si>
    <t>Övriga kortfristiga skulder</t>
  </si>
  <si>
    <t>Summa investeringskapital</t>
  </si>
  <si>
    <t xml:space="preserve">Genomsnittligt behov av rörelsekapital </t>
  </si>
  <si>
    <t>TOTAL :</t>
  </si>
  <si>
    <r>
      <t xml:space="preserve">Rispoleringsanläggning </t>
    </r>
    <r>
      <rPr>
        <b/>
        <sz val="12"/>
        <rFont val="Times New Roman"/>
        <family val="1"/>
      </rPr>
      <t xml:space="preserve">Min. 3 Ton/Tim </t>
    </r>
    <r>
      <rPr>
        <sz val="12"/>
        <rFont val="Times New Roman"/>
        <family val="0"/>
      </rPr>
      <t>av Cargo ris</t>
    </r>
  </si>
  <si>
    <t>Ksek/år</t>
  </si>
  <si>
    <t>Ksek</t>
  </si>
  <si>
    <t>Rörelseintäkter (första året N.):</t>
  </si>
  <si>
    <t>Materialkostnader (första året N.):</t>
  </si>
  <si>
    <t xml:space="preserve"> "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</si>
</sst>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_k_r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1" xfId="0" applyNumberFormat="1" applyFont="1" applyBorder="1" applyAlignment="1">
      <alignment horizontal="right"/>
    </xf>
    <xf numFmtId="4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1" fontId="7" fillId="0" borderId="1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6">
      <selection activeCell="C30" sqref="C30"/>
    </sheetView>
  </sheetViews>
  <sheetFormatPr defaultColWidth="9.00390625" defaultRowHeight="15.75"/>
  <cols>
    <col min="2" max="2" width="25.875" style="0" customWidth="1"/>
    <col min="4" max="4" width="10.625" style="0" bestFit="1" customWidth="1"/>
    <col min="5" max="6" width="10.25390625" style="0" bestFit="1" customWidth="1"/>
  </cols>
  <sheetData>
    <row r="1" spans="1:3" ht="15.75">
      <c r="A1" t="s">
        <v>0</v>
      </c>
      <c r="C1" t="s">
        <v>1</v>
      </c>
    </row>
    <row r="2" ht="15.75">
      <c r="B2" t="s">
        <v>22</v>
      </c>
    </row>
    <row r="3" ht="15.75">
      <c r="B3" t="s">
        <v>2</v>
      </c>
    </row>
    <row r="5" spans="2:5" ht="15.75">
      <c r="B5" t="s">
        <v>25</v>
      </c>
      <c r="D5" s="10">
        <v>24160</v>
      </c>
      <c r="E5" t="s">
        <v>23</v>
      </c>
    </row>
    <row r="6" ht="15.75">
      <c r="D6" s="10"/>
    </row>
    <row r="7" spans="2:5" ht="15.75">
      <c r="B7" t="s">
        <v>26</v>
      </c>
      <c r="D7" s="10">
        <v>17723</v>
      </c>
      <c r="E7" t="s">
        <v>23</v>
      </c>
    </row>
    <row r="9" ht="15.75">
      <c r="A9" s="3" t="s">
        <v>3</v>
      </c>
    </row>
    <row r="10" spans="2:4" ht="15.75">
      <c r="B10" t="s">
        <v>4</v>
      </c>
      <c r="C10" s="11">
        <v>150</v>
      </c>
      <c r="D10" s="11" t="s">
        <v>5</v>
      </c>
    </row>
    <row r="11" spans="2:4" ht="15.75">
      <c r="B11" t="s">
        <v>6</v>
      </c>
      <c r="C11" s="11">
        <v>40</v>
      </c>
      <c r="D11" s="11" t="s">
        <v>27</v>
      </c>
    </row>
    <row r="12" spans="2:4" ht="15.75">
      <c r="B12" t="s">
        <v>7</v>
      </c>
      <c r="C12" s="11">
        <v>60</v>
      </c>
      <c r="D12" s="11" t="s">
        <v>27</v>
      </c>
    </row>
    <row r="13" spans="2:4" ht="16.5" thickBot="1">
      <c r="B13" s="6" t="s">
        <v>8</v>
      </c>
      <c r="C13" s="12">
        <v>15</v>
      </c>
      <c r="D13" s="11" t="s">
        <v>27</v>
      </c>
    </row>
    <row r="14" spans="2:4" ht="15.75">
      <c r="B14" s="13" t="s">
        <v>9</v>
      </c>
      <c r="C14" s="14">
        <f>SUM(C10:C13)</f>
        <v>265</v>
      </c>
      <c r="D14" s="14" t="s">
        <v>5</v>
      </c>
    </row>
    <row r="17" ht="15.75">
      <c r="A17" s="3" t="s">
        <v>1</v>
      </c>
    </row>
    <row r="19" spans="2:4" ht="15.75">
      <c r="B19" t="s">
        <v>10</v>
      </c>
      <c r="C19" s="11">
        <v>300</v>
      </c>
      <c r="D19" t="s">
        <v>24</v>
      </c>
    </row>
    <row r="20" spans="2:4" ht="15.75">
      <c r="B20" s="1" t="s">
        <v>11</v>
      </c>
      <c r="C20" s="2">
        <f>C14*2.959</f>
        <v>784.135</v>
      </c>
      <c r="D20" t="s">
        <v>27</v>
      </c>
    </row>
    <row r="21" spans="2:4" ht="15.75">
      <c r="B21" s="1" t="s">
        <v>12</v>
      </c>
      <c r="C21" s="2">
        <f>C14*2.271</f>
        <v>601.8149999999999</v>
      </c>
      <c r="D21" t="s">
        <v>27</v>
      </c>
    </row>
    <row r="22" spans="2:4" ht="15.75">
      <c r="B22" s="1" t="s">
        <v>13</v>
      </c>
      <c r="C22" s="2">
        <f>C14*0.23</f>
        <v>60.95</v>
      </c>
      <c r="D22" t="s">
        <v>27</v>
      </c>
    </row>
    <row r="23" spans="2:4" ht="15.75">
      <c r="B23" s="1" t="s">
        <v>14</v>
      </c>
      <c r="C23" s="2">
        <f>C14*0.26</f>
        <v>68.9</v>
      </c>
      <c r="D23" t="s">
        <v>27</v>
      </c>
    </row>
    <row r="24" spans="2:4" ht="15.75">
      <c r="B24" s="13" t="s">
        <v>15</v>
      </c>
      <c r="C24" s="17">
        <f>SUM(C20:C23)</f>
        <v>1515.8</v>
      </c>
      <c r="D24" t="s">
        <v>27</v>
      </c>
    </row>
    <row r="25" spans="2:4" ht="15.75">
      <c r="B25" t="s">
        <v>16</v>
      </c>
      <c r="C25" s="15">
        <f>150*8.97</f>
        <v>1345.5</v>
      </c>
      <c r="D25" t="s">
        <v>27</v>
      </c>
    </row>
    <row r="26" spans="2:4" ht="15.75">
      <c r="B26" s="3" t="s">
        <v>17</v>
      </c>
      <c r="C26" s="19">
        <f>150*1.2*2.959*(-1)</f>
        <v>-532.62</v>
      </c>
      <c r="D26" t="s">
        <v>27</v>
      </c>
    </row>
    <row r="27" spans="2:4" ht="15.75">
      <c r="B27" t="s">
        <v>18</v>
      </c>
      <c r="C27" s="15">
        <v>-11</v>
      </c>
      <c r="D27" t="s">
        <v>27</v>
      </c>
    </row>
    <row r="28" spans="2:4" ht="16.5" thickBot="1">
      <c r="B28" s="20" t="s">
        <v>15</v>
      </c>
      <c r="C28" s="16">
        <f>SUM(C25:C27)</f>
        <v>801.88</v>
      </c>
      <c r="D28" s="6" t="s">
        <v>27</v>
      </c>
    </row>
    <row r="29" spans="2:4" ht="15.75">
      <c r="B29" s="21" t="s">
        <v>9</v>
      </c>
      <c r="C29" s="18">
        <f>C24+C28</f>
        <v>2317.68</v>
      </c>
      <c r="D29" s="5" t="s">
        <v>24</v>
      </c>
    </row>
    <row r="31" spans="1:6" ht="19.5">
      <c r="A31" s="4" t="s">
        <v>19</v>
      </c>
      <c r="E31" s="8">
        <v>3524</v>
      </c>
      <c r="F31" t="s">
        <v>24</v>
      </c>
    </row>
    <row r="32" spans="1:6" ht="20.25" thickBot="1">
      <c r="A32" s="7" t="s">
        <v>20</v>
      </c>
      <c r="B32" s="6"/>
      <c r="C32" s="6"/>
      <c r="D32" s="6"/>
      <c r="E32" s="9">
        <f>C29</f>
        <v>2317.68</v>
      </c>
      <c r="F32" s="6" t="s">
        <v>27</v>
      </c>
    </row>
    <row r="33" spans="1:6" ht="19.5">
      <c r="A33" s="4" t="s">
        <v>21</v>
      </c>
      <c r="E33" s="8">
        <f>SUM(E31:E32)</f>
        <v>5841.68</v>
      </c>
      <c r="F33" s="3" t="s">
        <v>24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Davoud</dc:creator>
  <cp:keywords/>
  <dc:description/>
  <cp:lastModifiedBy>PC-3075</cp:lastModifiedBy>
  <cp:lastPrinted>1999-01-14T20:16:04Z</cp:lastPrinted>
  <dcterms:created xsi:type="dcterms:W3CDTF">1999-01-07T18:46:35Z</dcterms:created>
  <dcterms:modified xsi:type="dcterms:W3CDTF">2013-08-16T20:33:59Z</dcterms:modified>
  <cp:category/>
  <cp:version/>
  <cp:contentType/>
  <cp:contentStatus/>
</cp:coreProperties>
</file>